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91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<sst xmlns="http://schemas.openxmlformats.org/spreadsheetml/2006/main" count="232" uniqueCount="172">
  <si>
    <t>Opis przedmiotu zamówienia</t>
  </si>
  <si>
    <t xml:space="preserve">opis produktu oferowanego (należy odnieśc się do każdego parametru wskazanego w opisie przedmiotu zamówienia </t>
  </si>
  <si>
    <t>cena jednostkowa netto</t>
  </si>
  <si>
    <t>wartosć netto</t>
  </si>
  <si>
    <t>Stawka             Vat %</t>
  </si>
  <si>
    <t>vat</t>
  </si>
  <si>
    <t>cena jednostkowa brutto</t>
  </si>
  <si>
    <t xml:space="preserve">wartość brutto </t>
  </si>
  <si>
    <t>1.</t>
  </si>
  <si>
    <t>2.</t>
  </si>
  <si>
    <t>Wartość VAT</t>
  </si>
  <si>
    <t>Wartość brutto</t>
  </si>
  <si>
    <t xml:space="preserve">producent, klasa medyczna - jeżeli dotyczy , nr katalogowy, nazwa handlowa (tożsama z nazwą która będzie widniała na fakturze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</si>
  <si>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</si>
  <si>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</si>
  <si>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</si>
  <si>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</si>
  <si>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</si>
  <si>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</si>
  <si>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</si>
  <si>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</si>
  <si>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</si>
  <si>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</si>
  <si>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</si>
  <si>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</si>
  <si>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</si>
  <si>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</si>
  <si>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</si>
  <si>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</si>
  <si>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</si>
  <si>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</si>
  <si>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</si>
  <si>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</si>
  <si>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</si>
  <si>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</si>
  <si>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</si>
  <si>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</si>
  <si>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</si>
  <si>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</si>
  <si>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</si>
  <si>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</si>
  <si>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część nr 1 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</si>
  <si>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</si>
  <si>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</si>
  <si>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</si>
  <si>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</si>
  <si>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</si>
  <si>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</si>
  <si>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</si>
  <si>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</si>
  <si>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</si>
  <si>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</si>
  <si>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</si>
  <si>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</si>
  <si>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</si>
  <si>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</si>
  <si>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</si>
  <si>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</si>
  <si>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</si>
  <si>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</si>
  <si>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</si>
  <si>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</si>
  <si>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</si>
  <si>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</si>
  <si>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</si>
  <si>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</si>
  <si>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</si>
  <si>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</si>
  <si>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</si>
  <si>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</si>
  <si>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</si>
  <si>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</si>
  <si>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</si>
  <si>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</si>
  <si>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</si>
  <si>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</si>
  <si>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</si>
  <si>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</si>
  <si>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</si>
  <si>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</si>
  <si>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</si>
  <si>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</si>
  <si>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</si>
  <si>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</si>
  <si>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płyn do lizy erytrocytów-Lysing Solution</t>
  </si>
  <si>
    <t>płyn do lizy erytrocytów-Pharm Lyse Lysing Buffer</t>
  </si>
  <si>
    <t>bufor do cytometru - FACS Flow</t>
  </si>
  <si>
    <t>odczynnik czyszczący do cytometru - FACS Clean</t>
  </si>
  <si>
    <t>Kulki do codziennej kontroli aparatu</t>
  </si>
  <si>
    <t>Kulki do odświażania kompensacji 7 kolorowe</t>
  </si>
  <si>
    <t>Kulki do odświażania kompensacji 5 kolorowe</t>
  </si>
  <si>
    <t xml:space="preserve">Roztwór myjący </t>
  </si>
  <si>
    <t>Kontrola procesu immunofenotypowania</t>
  </si>
  <si>
    <t>CD20 APC klon L27 CE/IVD</t>
  </si>
  <si>
    <t>CD33 APC klon P67.6 CE/IVD</t>
  </si>
  <si>
    <t>CD25 Pe-Cy7 klon 2A3 CE/IVD</t>
  </si>
  <si>
    <t>CD81 APC klon JS-81</t>
  </si>
  <si>
    <t>CD27 BV510 klon L128</t>
  </si>
  <si>
    <t>CD7 BV421 klon  M-T701</t>
  </si>
  <si>
    <t>CD3 PerCP klon SK7 CE/IVD</t>
  </si>
  <si>
    <t>CD11c APC  klon S-HCL-3 CE/IVD</t>
  </si>
  <si>
    <t>CD34 APC klon 8G12 CE/IVD</t>
  </si>
  <si>
    <t>LAIR-1 (CD305) BV510 klon DX26</t>
  </si>
  <si>
    <t>CD66c BV421 klon B6.2/CD66</t>
  </si>
  <si>
    <t>CD11b/MAC-1 BV510 klon ICRF44</t>
  </si>
  <si>
    <t>CD10 PE-Cy7 klon HI10A CE/IVD</t>
  </si>
  <si>
    <t>CD43 APC klon 1G10</t>
  </si>
  <si>
    <t>CD54 BV421 klon HA58</t>
  </si>
  <si>
    <t>CD49d BV510 klon 9F10</t>
  </si>
  <si>
    <t>CD117 PE klon 104D2 CE/IVD</t>
  </si>
  <si>
    <t>CD13 BV421 klon WM15</t>
  </si>
  <si>
    <t>CD2 FITC klon S5.2 CE/IVD</t>
  </si>
  <si>
    <t>CD7 PE klon M-T701 CE/IVD</t>
  </si>
  <si>
    <t>CD5 APC klon L17F12 CE/IVD</t>
  </si>
  <si>
    <t>CD26 BV510 klon M-A261</t>
  </si>
  <si>
    <t>CD56 FITC klon NCAM16.2 CE/IVD</t>
  </si>
  <si>
    <t>CD38 PE klon HB-7 CE/IVD</t>
  </si>
  <si>
    <t>CD138 APC klon MI15 CE/IVD</t>
  </si>
  <si>
    <t>CD28 BV421 klon CD28.2</t>
  </si>
  <si>
    <t>CD45 BV510 klon HI30</t>
  </si>
  <si>
    <t>Hu CD19 BV510 klon SJ25C1</t>
  </si>
  <si>
    <t>CD20 V450 klon L27 CE/IVD</t>
  </si>
  <si>
    <t>CD200 APC klon MRC OX-104</t>
  </si>
  <si>
    <t>CD45RO PE klon UCHL1</t>
  </si>
  <si>
    <t>CD45RA FITC klon  L48 CE/IVD</t>
  </si>
  <si>
    <t>CD15 FITC klon MMA CE/IVD</t>
  </si>
  <si>
    <t>CD23 PE klon EBVCS-5 CE/IVD</t>
  </si>
  <si>
    <t>CD22 FITC klon S-HCL-1 CE/IVD</t>
  </si>
  <si>
    <t>CD14 FITC klon MφP9/CD64 PE klon MD22 CE/IVD</t>
  </si>
  <si>
    <t>Anti-TCR-α/β FITC klon WT31 CE/IVD</t>
  </si>
  <si>
    <t>Anti-TCR-γ/δ PE klon 11F2 CE/IVD</t>
  </si>
  <si>
    <t>CD44 BV421 klon 515</t>
  </si>
  <si>
    <t>CD4 BV510 klon OKT4</t>
  </si>
  <si>
    <t>CD30 PE klon Ber-H83</t>
  </si>
  <si>
    <t>CD36 BV510 klon CLB-IVC7</t>
  </si>
  <si>
    <t>CD79b APC klon 3A2-2E7 CE/IVD</t>
  </si>
  <si>
    <t>Kappa FITC klon TB28-2/Lambda PE klon 1-155-2/CD19 PerCP-Cy™5.5 klon SJ25C1 CE/IVD</t>
  </si>
  <si>
    <t>Anti-Human IgD FITC klon IA6-2</t>
  </si>
  <si>
    <t>Anti-Human IgG PE klon G18-145</t>
  </si>
  <si>
    <t>CD19 APC klon SJ25C1 CE/IVD</t>
  </si>
  <si>
    <t xml:space="preserve">Anti-Human IgM BV421 klon G20-127  </t>
  </si>
  <si>
    <t>CD71 FITC klon LO1.1 CE/IVD</t>
  </si>
  <si>
    <t>CD123 PE klon 9F5</t>
  </si>
  <si>
    <t>CD16 PE klon B73.1 CE/IVD</t>
  </si>
  <si>
    <t>CD3 FITC klon  UCHT1/MPO PE klon 5B8 /CD79a PerCP-Cy™5.5 klon HM47 CE/IVD</t>
  </si>
  <si>
    <t>Bcl-2 PE klon  Bcl-2/100</t>
  </si>
  <si>
    <t>BCL-6 PE klon  K112-91</t>
  </si>
  <si>
    <t>CD1a PE klon SK9 CE/IVD</t>
  </si>
  <si>
    <t>CD103 FITC klon Ber-ACT8/CD22 PE klon S-HCL-1/CD20 PerCP-Cy™5.5 klon L27 CE/IVD</t>
  </si>
  <si>
    <t>FMC7 FITC klon FMC7/CD23 PE klon EBVCS-5/CD19 PerCP-Cy™5.5 klon SJ25C1 CE/IVD</t>
  </si>
  <si>
    <t>Anti-TdT FITC klon E17-1519 CE/IVD</t>
  </si>
  <si>
    <t xml:space="preserve">Płyn do permobilizacji </t>
  </si>
  <si>
    <t>Płyn do utrwalania komórek CE/IVD</t>
  </si>
  <si>
    <t>CD57 FITC HNK-1/CD8 PE SK1 CE/IVD</t>
  </si>
  <si>
    <t xml:space="preserve">Zestaw CE/IVD zawierający  (CD45 FITC  klon 2D1 / CD14 PE klon  MφP9), kontrola izotopowa (IgG1 FITC / IgG2a PE), CD3 FITC klon  SK7 / CD19 PE klon  4G7, CD4 FITC klon SK3 / CD8 PE klon SK1, CD3 FITC klon SK7/Anti–HLA-DR PE klon L243,  CD3 FITC klon  SK7 /CD16+ PE klon B73.1 CD56 PE klon MY31. oraz  10 x lysing solution, 60 mL  </t>
  </si>
  <si>
    <t>CD 64 PE</t>
  </si>
  <si>
    <t>100 ml</t>
  </si>
  <si>
    <t>20 l</t>
  </si>
  <si>
    <t>5 l</t>
  </si>
  <si>
    <t>150 testów</t>
  </si>
  <si>
    <t>5 testów</t>
  </si>
  <si>
    <t>2.5 ml</t>
  </si>
  <si>
    <t>100 testów</t>
  </si>
  <si>
    <t>25 testów</t>
  </si>
  <si>
    <t>50ug</t>
  </si>
  <si>
    <t>50 testów</t>
  </si>
  <si>
    <t xml:space="preserve"> 25 testów</t>
  </si>
  <si>
    <t>500 testów</t>
  </si>
  <si>
    <t>50 ml</t>
  </si>
  <si>
    <r>
      <t>jednostka miary</t>
    </r>
    <r>
      <rPr>
        <b/>
        <sz val="9"/>
        <rFont val="Arial CE"/>
        <family val="0"/>
      </rPr>
      <t xml:space="preserve"> ( wielkość opakowania )</t>
    </r>
  </si>
  <si>
    <t>Ilosć opakowań</t>
  </si>
  <si>
    <t>Zamawiajacy wymaga zaoferowania odczynników do cytometrii przepływowej kompatybilnych z aparatem Zamawiajacego FACSLyric Becton Dicinson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</si>
</sst>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sz val="10"/>
      <color rgb="FF00B0F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4" fillId="3" borderId="0" applyNumberFormat="0" applyBorder="0" applyAlignment="0" applyProtection="0"/>
    <xf numFmtId="0" fontId="2" fillId="4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34" fillId="15" borderId="0" applyNumberFormat="0" applyBorder="0" applyAlignment="0" applyProtection="0"/>
    <xf numFmtId="0" fontId="2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8" borderId="0" applyNumberFormat="0" applyBorder="0" applyAlignment="0" applyProtection="0"/>
    <xf numFmtId="0" fontId="34" fillId="20" borderId="0" applyNumberFormat="0" applyBorder="0" applyAlignment="0" applyProtection="0"/>
    <xf numFmtId="0" fontId="2" fillId="14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34" fillId="23" borderId="0" applyNumberFormat="0" applyBorder="0" applyAlignment="0" applyProtection="0"/>
    <xf numFmtId="0" fontId="3" fillId="24" borderId="0" applyNumberFormat="0" applyBorder="0" applyAlignment="0" applyProtection="0"/>
    <xf numFmtId="0" fontId="34" fillId="25" borderId="0" applyNumberFormat="0" applyBorder="0" applyAlignment="0" applyProtection="0"/>
    <xf numFmtId="0" fontId="3" fillId="16" borderId="0" applyNumberFormat="0" applyBorder="0" applyAlignment="0" applyProtection="0"/>
    <xf numFmtId="0" fontId="34" fillId="26" borderId="0" applyNumberFormat="0" applyBorder="0" applyAlignment="0" applyProtection="0"/>
    <xf numFmtId="0" fontId="3" fillId="18" borderId="0" applyNumberFormat="0" applyBorder="0" applyAlignment="0" applyProtection="0"/>
    <xf numFmtId="0" fontId="34" fillId="27" borderId="0" applyNumberFormat="0" applyBorder="0" applyAlignment="0" applyProtection="0"/>
    <xf numFmtId="0" fontId="3" fillId="28" borderId="0" applyNumberFormat="0" applyBorder="0" applyAlignment="0" applyProtection="0"/>
    <xf numFmtId="0" fontId="34" fillId="29" borderId="0" applyNumberFormat="0" applyBorder="0" applyAlignment="0" applyProtection="0"/>
    <xf numFmtId="0" fontId="3" fillId="30" borderId="0" applyNumberFormat="0" applyBorder="0" applyAlignment="0" applyProtection="0"/>
    <xf numFmtId="0" fontId="34" fillId="31" borderId="0" applyNumberFormat="0" applyBorder="0" applyAlignment="0" applyProtection="0"/>
    <xf numFmtId="0" fontId="3" fillId="32" borderId="0" applyNumberFormat="0" applyBorder="0" applyAlignment="0" applyProtection="0"/>
    <xf numFmtId="0" fontId="3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35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6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7" fillId="4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0" fontId="19" fillId="0" borderId="0" xfId="0" applyNumberFormat="1" applyFont="1" applyAlignment="1">
      <alignment/>
    </xf>
    <xf numFmtId="0" fontId="20" fillId="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64" fontId="23" fillId="10" borderId="10" xfId="0" applyNumberFormat="1" applyFont="1" applyFill="1" applyBorder="1" applyAlignment="1">
      <alignment horizontal="center" vertical="center"/>
    </xf>
    <xf numFmtId="10" fontId="24" fillId="1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19" fillId="0" borderId="10" xfId="0" applyNumberFormat="1" applyFont="1" applyBorder="1" applyAlignment="1">
      <alignment/>
    </xf>
    <xf numFmtId="0" fontId="25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10" fontId="22" fillId="45" borderId="14" xfId="0" applyNumberFormat="1" applyFont="1" applyFill="1" applyBorder="1" applyAlignment="1">
      <alignment horizontal="center" vertical="center"/>
    </xf>
    <xf numFmtId="0" fontId="1" fillId="46" borderId="0" xfId="0" applyFont="1" applyFill="1" applyBorder="1" applyAlignment="1">
      <alignment/>
    </xf>
    <xf numFmtId="0" fontId="1" fillId="46" borderId="0" xfId="0" applyFont="1" applyFill="1" applyBorder="1" applyAlignment="1">
      <alignment horizontal="center" vertical="center" wrapText="1"/>
    </xf>
    <xf numFmtId="0" fontId="23" fillId="46" borderId="0" xfId="0" applyFont="1" applyFill="1" applyBorder="1" applyAlignment="1">
      <alignment horizontal="left" vertical="center" wrapText="1"/>
    </xf>
    <xf numFmtId="1" fontId="1" fillId="46" borderId="0" xfId="0" applyNumberFormat="1" applyFont="1" applyFill="1" applyBorder="1" applyAlignment="1">
      <alignment horizontal="center" vertical="center" wrapText="1"/>
    </xf>
    <xf numFmtId="164" fontId="1" fillId="46" borderId="0" xfId="0" applyNumberFormat="1" applyFont="1" applyFill="1" applyBorder="1" applyAlignment="1">
      <alignment horizontal="center" vertical="center"/>
    </xf>
    <xf numFmtId="10" fontId="22" fillId="46" borderId="0" xfId="0" applyNumberFormat="1" applyFont="1" applyFill="1" applyBorder="1" applyAlignment="1">
      <alignment horizontal="center" vertical="center"/>
    </xf>
    <xf numFmtId="164" fontId="23" fillId="47" borderId="0" xfId="0" applyNumberFormat="1" applyFont="1" applyFill="1" applyBorder="1" applyAlignment="1">
      <alignment horizontal="center" vertical="center"/>
    </xf>
    <xf numFmtId="0" fontId="0" fillId="46" borderId="0" xfId="0" applyFill="1" applyAlignment="1">
      <alignment/>
    </xf>
    <xf numFmtId="0" fontId="25" fillId="46" borderId="0" xfId="0" applyFont="1" applyFill="1" applyBorder="1" applyAlignment="1">
      <alignment vertical="center" wrapText="1"/>
    </xf>
    <xf numFmtId="164" fontId="1" fillId="15" borderId="10" xfId="0" applyNumberFormat="1" applyFont="1" applyFill="1" applyBorder="1" applyAlignment="1">
      <alignment horizontal="center" vertical="center"/>
    </xf>
    <xf numFmtId="10" fontId="22" fillId="15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46" borderId="0" xfId="0" applyFill="1" applyBorder="1" applyAlignment="1">
      <alignment/>
    </xf>
    <xf numFmtId="0" fontId="1" fillId="45" borderId="14" xfId="0" applyFont="1" applyFill="1" applyBorder="1" applyAlignment="1">
      <alignment horizontal="center" vertical="center" wrapText="1"/>
    </xf>
    <xf numFmtId="0" fontId="1" fillId="45" borderId="14" xfId="0" applyFont="1" applyFill="1" applyBorder="1" applyAlignment="1">
      <alignment horizontal="left" vertical="center" wrapText="1"/>
    </xf>
    <xf numFmtId="0" fontId="1" fillId="45" borderId="14" xfId="0" applyFont="1" applyFill="1" applyBorder="1" applyAlignment="1">
      <alignment/>
    </xf>
    <xf numFmtId="1" fontId="1" fillId="45" borderId="14" xfId="0" applyNumberFormat="1" applyFont="1" applyFill="1" applyBorder="1" applyAlignment="1">
      <alignment horizontal="center" vertical="center" wrapText="1"/>
    </xf>
    <xf numFmtId="164" fontId="23" fillId="45" borderId="14" xfId="0" applyNumberFormat="1" applyFont="1" applyFill="1" applyBorder="1" applyAlignment="1">
      <alignment horizontal="center" vertical="center"/>
    </xf>
    <xf numFmtId="164" fontId="1" fillId="45" borderId="14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wrapText="1"/>
    </xf>
    <xf numFmtId="0" fontId="26" fillId="48" borderId="15" xfId="0" applyFont="1" applyFill="1" applyBorder="1" applyAlignment="1">
      <alignment horizontal="left" wrapText="1"/>
    </xf>
    <xf numFmtId="0" fontId="26" fillId="0" borderId="15" xfId="0" applyFont="1" applyBorder="1" applyAlignment="1">
      <alignment horizontal="left"/>
    </xf>
    <xf numFmtId="0" fontId="26" fillId="0" borderId="15" xfId="0" applyFont="1" applyBorder="1" applyAlignment="1">
      <alignment horizontal="left" wrapText="1"/>
    </xf>
    <xf numFmtId="0" fontId="38" fillId="0" borderId="15" xfId="0" applyFont="1" applyBorder="1" applyAlignment="1">
      <alignment horizontal="left"/>
    </xf>
    <xf numFmtId="0" fontId="38" fillId="0" borderId="15" xfId="0" applyFont="1" applyBorder="1" applyAlignment="1">
      <alignment horizontal="left" wrapText="1"/>
    </xf>
    <xf numFmtId="0" fontId="38" fillId="0" borderId="15" xfId="0" applyFont="1" applyBorder="1" applyAlignment="1">
      <alignment vertical="top" wrapText="1"/>
    </xf>
    <xf numFmtId="3" fontId="26" fillId="48" borderId="15" xfId="0" applyNumberFormat="1" applyFont="1" applyFill="1" applyBorder="1" applyAlignment="1">
      <alignment horizontal="center" vertical="center" wrapText="1"/>
    </xf>
    <xf numFmtId="3" fontId="26" fillId="0" borderId="15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0" fillId="0" borderId="16" xfId="0" applyBorder="1" applyAlignment="1">
      <alignment/>
    </xf>
    <xf numFmtId="1" fontId="20" fillId="0" borderId="17" xfId="0" applyNumberFormat="1" applyFont="1" applyBorder="1" applyAlignment="1">
      <alignment horizontal="center" vertical="center" wrapText="1"/>
    </xf>
    <xf numFmtId="0" fontId="1" fillId="45" borderId="18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164" fontId="23" fillId="15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99"/>
      <rgbColor rgb="00FF66C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2"/>
  <sheetViews>
    <sheetView tabSelected="1" zoomScalePageLayoutView="0" workbookViewId="0" topLeftCell="A70">
      <selection activeCell="R78" sqref="R78"/>
    </sheetView>
  </sheetViews>
  <sheetFormatPr defaultColWidth="9.00390625" defaultRowHeight="12.75"/>
  <cols>
    <col min="1" max="1" width="3.00390625" style="1" customWidth="1"/>
    <col min="2" max="2" width="7.75390625" style="0" customWidth="1"/>
    <col min="3" max="3" width="49.00390625" style="2" customWidth="1"/>
    <col min="4" max="4" width="27.375" style="0" customWidth="1"/>
    <col min="5" max="5" width="24.625" style="0" customWidth="1"/>
    <col min="6" max="6" width="13.875" style="0" customWidth="1"/>
    <col min="7" max="7" width="11.75390625" style="3" customWidth="1"/>
    <col min="8" max="8" width="12.375" style="4" customWidth="1"/>
    <col min="9" max="9" width="14.375" style="4" customWidth="1"/>
    <col min="10" max="10" width="7.25390625" style="5" customWidth="1"/>
    <col min="11" max="11" width="9.625" style="4" customWidth="1"/>
    <col min="12" max="12" width="15.00390625" style="4" customWidth="1"/>
    <col min="13" max="13" width="12.875" style="4" customWidth="1"/>
  </cols>
  <sheetData>
    <row r="2" spans="2:13" s="37" customFormat="1" ht="12.75">
      <c r="B2" s="26"/>
      <c r="C2" s="27"/>
      <c r="D2" s="25"/>
      <c r="E2" s="25"/>
      <c r="F2" s="26"/>
      <c r="G2" s="28"/>
      <c r="H2" s="29"/>
      <c r="I2" s="29"/>
      <c r="J2" s="30"/>
      <c r="K2" s="29"/>
      <c r="L2" s="31"/>
      <c r="M2" s="29"/>
    </row>
    <row r="3" spans="2:13" s="37" customFormat="1" ht="12.75">
      <c r="B3" s="26"/>
      <c r="C3" s="27"/>
      <c r="D3" s="25"/>
      <c r="E3" s="25"/>
      <c r="F3" s="26"/>
      <c r="G3" s="28"/>
      <c r="H3" s="29"/>
      <c r="I3" s="29"/>
      <c r="J3" s="30"/>
      <c r="K3" s="29"/>
      <c r="L3" s="31"/>
      <c r="M3" s="29"/>
    </row>
    <row r="4" spans="2:13" s="37" customFormat="1" ht="12.75">
      <c r="B4" s="26"/>
      <c r="C4" s="27"/>
      <c r="D4" s="25"/>
      <c r="E4" s="25"/>
      <c r="F4" s="26"/>
      <c r="G4" s="28"/>
      <c r="H4" s="29"/>
      <c r="I4" s="29"/>
      <c r="J4" s="30"/>
      <c r="K4" s="29"/>
      <c r="L4" s="31"/>
      <c r="M4" s="29"/>
    </row>
    <row r="5" spans="2:13" s="37" customFormat="1" ht="12.75">
      <c r="B5" s="26"/>
      <c r="C5" s="27"/>
      <c r="D5" s="25"/>
      <c r="E5" s="25"/>
      <c r="F5" s="26"/>
      <c r="G5" s="28"/>
      <c r="H5" s="29"/>
      <c r="I5" s="29"/>
      <c r="J5" s="30"/>
      <c r="K5" s="29"/>
      <c r="L5" s="31"/>
      <c r="M5" s="29"/>
    </row>
    <row r="6" spans="2:13" ht="12.75">
      <c r="B6" s="38"/>
      <c r="C6" s="39"/>
      <c r="D6" s="40"/>
      <c r="E6" s="40"/>
      <c r="F6" s="61"/>
      <c r="G6" s="41"/>
      <c r="H6" s="42"/>
      <c r="I6" s="43"/>
      <c r="J6" s="24"/>
      <c r="K6" s="43"/>
      <c r="L6" s="43"/>
      <c r="M6" s="43"/>
    </row>
    <row r="7" spans="2:13" ht="89.25">
      <c r="B7" s="6" t="s">
        <v>41</v>
      </c>
      <c r="C7" s="7" t="s">
        <v>0</v>
      </c>
      <c r="D7" s="7" t="s">
        <v>1</v>
      </c>
      <c r="E7" s="57" t="s">
        <v>12</v>
      </c>
      <c r="F7" s="62" t="s">
        <v>169</v>
      </c>
      <c r="G7" s="60" t="s">
        <v>170</v>
      </c>
      <c r="H7" s="8" t="s">
        <v>2</v>
      </c>
      <c r="I7" s="8" t="s">
        <v>3</v>
      </c>
      <c r="J7" s="9" t="s">
        <v>4</v>
      </c>
      <c r="K7" s="8" t="s">
        <v>5</v>
      </c>
      <c r="L7" s="8" t="s">
        <v>6</v>
      </c>
      <c r="M7" s="8" t="s">
        <v>7</v>
      </c>
    </row>
    <row r="8" spans="2:13" ht="42.75" customHeight="1">
      <c r="B8" s="10" t="s">
        <v>8</v>
      </c>
      <c r="C8" s="44" t="s">
        <v>84</v>
      </c>
      <c r="D8" s="11"/>
      <c r="E8" s="58"/>
      <c r="F8" s="53" t="s">
        <v>156</v>
      </c>
      <c r="G8" s="63">
        <v>7</v>
      </c>
      <c r="H8" s="12"/>
      <c r="I8" s="12">
        <f aca="true" t="shared" si="0" ref="I8:I79">ROUND(G8*H8,2)</f>
        <v>0</v>
      </c>
      <c r="J8" s="13"/>
      <c r="K8" s="12">
        <f>ROUND(I8*J8,2)</f>
        <v>0</v>
      </c>
      <c r="L8" s="12">
        <f aca="true" t="shared" si="1" ref="L8:L79">(M8/G8)</f>
        <v>0</v>
      </c>
      <c r="M8" s="12">
        <f aca="true" t="shared" si="2" ref="M8:M80">ROUND(I8+K8,2)</f>
        <v>0</v>
      </c>
    </row>
    <row r="9" spans="2:13" ht="31.5" customHeight="1">
      <c r="B9" s="10" t="s">
        <v>9</v>
      </c>
      <c r="C9" s="44" t="s">
        <v>85</v>
      </c>
      <c r="D9" s="11"/>
      <c r="E9" s="58"/>
      <c r="F9" s="54" t="s">
        <v>156</v>
      </c>
      <c r="G9" s="63">
        <v>5</v>
      </c>
      <c r="H9" s="12"/>
      <c r="I9" s="12">
        <f t="shared" si="0"/>
        <v>0</v>
      </c>
      <c r="J9" s="13"/>
      <c r="K9" s="12">
        <f aca="true" t="shared" si="3" ref="K9:K72">ROUND(I9*J9,2)</f>
        <v>0</v>
      </c>
      <c r="L9" s="12">
        <f t="shared" si="1"/>
        <v>0</v>
      </c>
      <c r="M9" s="12">
        <f t="shared" si="2"/>
        <v>0</v>
      </c>
    </row>
    <row r="10" spans="2:13" ht="38.25" customHeight="1">
      <c r="B10" s="10" t="s">
        <v>13</v>
      </c>
      <c r="C10" s="44" t="s">
        <v>86</v>
      </c>
      <c r="D10" s="11"/>
      <c r="E10" s="58"/>
      <c r="F10" s="54" t="s">
        <v>157</v>
      </c>
      <c r="G10" s="63">
        <v>10</v>
      </c>
      <c r="H10" s="12"/>
      <c r="I10" s="12">
        <f t="shared" si="0"/>
        <v>0</v>
      </c>
      <c r="J10" s="13"/>
      <c r="K10" s="12">
        <f t="shared" si="3"/>
        <v>0</v>
      </c>
      <c r="L10" s="12">
        <f t="shared" si="1"/>
        <v>0</v>
      </c>
      <c r="M10" s="12">
        <f t="shared" si="2"/>
        <v>0</v>
      </c>
    </row>
    <row r="11" spans="2:13" ht="42" customHeight="1">
      <c r="B11" s="10" t="s">
        <v>14</v>
      </c>
      <c r="C11" s="44" t="s">
        <v>87</v>
      </c>
      <c r="D11" s="11"/>
      <c r="E11" s="58"/>
      <c r="F11" s="54" t="s">
        <v>158</v>
      </c>
      <c r="G11" s="63">
        <v>3</v>
      </c>
      <c r="H11" s="12"/>
      <c r="I11" s="12">
        <f t="shared" si="0"/>
        <v>0</v>
      </c>
      <c r="J11" s="13"/>
      <c r="K11" s="12">
        <f t="shared" si="3"/>
        <v>0</v>
      </c>
      <c r="L11" s="12">
        <f t="shared" si="1"/>
        <v>0</v>
      </c>
      <c r="M11" s="12">
        <f t="shared" si="2"/>
        <v>0</v>
      </c>
    </row>
    <row r="12" spans="2:13" ht="34.5" customHeight="1">
      <c r="B12" s="10" t="s">
        <v>15</v>
      </c>
      <c r="C12" s="45" t="s">
        <v>88</v>
      </c>
      <c r="D12" s="11"/>
      <c r="E12" s="58"/>
      <c r="F12" s="55" t="s">
        <v>159</v>
      </c>
      <c r="G12" s="64">
        <v>2</v>
      </c>
      <c r="H12" s="12"/>
      <c r="I12" s="12">
        <f t="shared" si="0"/>
        <v>0</v>
      </c>
      <c r="J12" s="13"/>
      <c r="K12" s="12">
        <f t="shared" si="3"/>
        <v>0</v>
      </c>
      <c r="L12" s="12">
        <f t="shared" si="1"/>
        <v>0</v>
      </c>
      <c r="M12" s="12">
        <f t="shared" si="2"/>
        <v>0</v>
      </c>
    </row>
    <row r="13" spans="2:13" ht="33" customHeight="1">
      <c r="B13" s="10" t="s">
        <v>16</v>
      </c>
      <c r="C13" s="46" t="s">
        <v>89</v>
      </c>
      <c r="D13" s="11"/>
      <c r="E13" s="58"/>
      <c r="F13" s="55" t="s">
        <v>160</v>
      </c>
      <c r="G13" s="64">
        <v>2</v>
      </c>
      <c r="H13" s="12"/>
      <c r="I13" s="12">
        <f t="shared" si="0"/>
        <v>0</v>
      </c>
      <c r="J13" s="13"/>
      <c r="K13" s="12">
        <f t="shared" si="3"/>
        <v>0</v>
      </c>
      <c r="L13" s="12">
        <f t="shared" si="1"/>
        <v>0</v>
      </c>
      <c r="M13" s="12">
        <f t="shared" si="2"/>
        <v>0</v>
      </c>
    </row>
    <row r="14" spans="2:13" ht="35.25" customHeight="1">
      <c r="B14" s="10" t="s">
        <v>17</v>
      </c>
      <c r="C14" s="46" t="s">
        <v>90</v>
      </c>
      <c r="D14" s="11"/>
      <c r="E14" s="58"/>
      <c r="F14" s="55" t="s">
        <v>160</v>
      </c>
      <c r="G14" s="64">
        <v>2</v>
      </c>
      <c r="H14" s="12"/>
      <c r="I14" s="12">
        <f t="shared" si="0"/>
        <v>0</v>
      </c>
      <c r="J14" s="13"/>
      <c r="K14" s="12">
        <f t="shared" si="3"/>
        <v>0</v>
      </c>
      <c r="L14" s="12">
        <f t="shared" si="1"/>
        <v>0</v>
      </c>
      <c r="M14" s="12">
        <f t="shared" si="2"/>
        <v>0</v>
      </c>
    </row>
    <row r="15" spans="2:13" ht="29.25" customHeight="1">
      <c r="B15" s="10" t="s">
        <v>18</v>
      </c>
      <c r="C15" s="47" t="s">
        <v>91</v>
      </c>
      <c r="D15" s="11"/>
      <c r="E15" s="58"/>
      <c r="F15" s="55" t="s">
        <v>158</v>
      </c>
      <c r="G15" s="64">
        <v>4</v>
      </c>
      <c r="H15" s="12"/>
      <c r="I15" s="12">
        <f t="shared" si="0"/>
        <v>0</v>
      </c>
      <c r="J15" s="13"/>
      <c r="K15" s="12">
        <f t="shared" si="3"/>
        <v>0</v>
      </c>
      <c r="L15" s="12">
        <f t="shared" si="1"/>
        <v>0</v>
      </c>
      <c r="M15" s="12">
        <f t="shared" si="2"/>
        <v>0</v>
      </c>
    </row>
    <row r="16" spans="2:13" ht="38.25" customHeight="1">
      <c r="B16" s="10" t="s">
        <v>19</v>
      </c>
      <c r="C16" s="46" t="s">
        <v>92</v>
      </c>
      <c r="D16" s="11"/>
      <c r="E16" s="58"/>
      <c r="F16" s="55" t="s">
        <v>161</v>
      </c>
      <c r="G16" s="64">
        <v>12</v>
      </c>
      <c r="H16" s="12"/>
      <c r="I16" s="12">
        <f t="shared" si="0"/>
        <v>0</v>
      </c>
      <c r="J16" s="13"/>
      <c r="K16" s="12">
        <f t="shared" si="3"/>
        <v>0</v>
      </c>
      <c r="L16" s="12">
        <f t="shared" si="1"/>
        <v>0</v>
      </c>
      <c r="M16" s="12">
        <f t="shared" si="2"/>
        <v>0</v>
      </c>
    </row>
    <row r="17" spans="2:13" ht="31.5" customHeight="1">
      <c r="B17" s="10" t="s">
        <v>20</v>
      </c>
      <c r="C17" s="48" t="s">
        <v>93</v>
      </c>
      <c r="D17" s="11"/>
      <c r="E17" s="58"/>
      <c r="F17" s="55" t="s">
        <v>162</v>
      </c>
      <c r="G17" s="56">
        <v>2</v>
      </c>
      <c r="H17" s="12"/>
      <c r="I17" s="12">
        <f t="shared" si="0"/>
        <v>0</v>
      </c>
      <c r="J17" s="13"/>
      <c r="K17" s="12">
        <f t="shared" si="3"/>
        <v>0</v>
      </c>
      <c r="L17" s="12">
        <f t="shared" si="1"/>
        <v>0</v>
      </c>
      <c r="M17" s="12">
        <f t="shared" si="2"/>
        <v>0</v>
      </c>
    </row>
    <row r="18" spans="2:13" ht="29.25" customHeight="1">
      <c r="B18" s="10" t="s">
        <v>21</v>
      </c>
      <c r="C18" s="48" t="s">
        <v>94</v>
      </c>
      <c r="D18" s="11"/>
      <c r="E18" s="58"/>
      <c r="F18" s="55" t="s">
        <v>162</v>
      </c>
      <c r="G18" s="56">
        <v>2</v>
      </c>
      <c r="H18" s="12"/>
      <c r="I18" s="12">
        <f t="shared" si="0"/>
        <v>0</v>
      </c>
      <c r="J18" s="13"/>
      <c r="K18" s="12">
        <f t="shared" si="3"/>
        <v>0</v>
      </c>
      <c r="L18" s="12">
        <f t="shared" si="1"/>
        <v>0</v>
      </c>
      <c r="M18" s="12">
        <f t="shared" si="2"/>
        <v>0</v>
      </c>
    </row>
    <row r="19" spans="2:13" ht="24.75" customHeight="1">
      <c r="B19" s="10" t="s">
        <v>22</v>
      </c>
      <c r="C19" s="48" t="s">
        <v>95</v>
      </c>
      <c r="D19" s="11"/>
      <c r="E19" s="58"/>
      <c r="F19" s="55" t="s">
        <v>162</v>
      </c>
      <c r="G19" s="56">
        <v>1</v>
      </c>
      <c r="H19" s="12"/>
      <c r="I19" s="12">
        <f t="shared" si="0"/>
        <v>0</v>
      </c>
      <c r="J19" s="13"/>
      <c r="K19" s="12">
        <f t="shared" si="3"/>
        <v>0</v>
      </c>
      <c r="L19" s="12">
        <f t="shared" si="1"/>
        <v>0</v>
      </c>
      <c r="M19" s="12">
        <f t="shared" si="2"/>
        <v>0</v>
      </c>
    </row>
    <row r="20" spans="2:13" ht="18.75" customHeight="1">
      <c r="B20" s="10" t="s">
        <v>23</v>
      </c>
      <c r="C20" s="48" t="s">
        <v>96</v>
      </c>
      <c r="D20" s="11"/>
      <c r="E20" s="58"/>
      <c r="F20" s="54" t="s">
        <v>162</v>
      </c>
      <c r="G20" s="56">
        <v>1</v>
      </c>
      <c r="H20" s="12"/>
      <c r="I20" s="12">
        <f t="shared" si="0"/>
        <v>0</v>
      </c>
      <c r="J20" s="13"/>
      <c r="K20" s="12">
        <f t="shared" si="3"/>
        <v>0</v>
      </c>
      <c r="L20" s="12">
        <f t="shared" si="1"/>
        <v>0</v>
      </c>
      <c r="M20" s="12">
        <f t="shared" si="2"/>
        <v>0</v>
      </c>
    </row>
    <row r="21" spans="2:13" ht="21" customHeight="1">
      <c r="B21" s="10" t="s">
        <v>24</v>
      </c>
      <c r="C21" s="48" t="s">
        <v>97</v>
      </c>
      <c r="D21" s="11"/>
      <c r="E21" s="58"/>
      <c r="F21" s="54" t="s">
        <v>163</v>
      </c>
      <c r="G21" s="56">
        <v>1</v>
      </c>
      <c r="H21" s="12"/>
      <c r="I21" s="12">
        <f t="shared" si="0"/>
        <v>0</v>
      </c>
      <c r="J21" s="13"/>
      <c r="K21" s="12">
        <f t="shared" si="3"/>
        <v>0</v>
      </c>
      <c r="L21" s="12">
        <f t="shared" si="1"/>
        <v>0</v>
      </c>
      <c r="M21" s="12">
        <f t="shared" si="2"/>
        <v>0</v>
      </c>
    </row>
    <row r="22" spans="2:13" ht="21" customHeight="1">
      <c r="B22" s="10" t="s">
        <v>25</v>
      </c>
      <c r="C22" s="48" t="s">
        <v>98</v>
      </c>
      <c r="D22" s="11"/>
      <c r="E22" s="58"/>
      <c r="F22" s="54" t="s">
        <v>162</v>
      </c>
      <c r="G22" s="56">
        <v>1</v>
      </c>
      <c r="H22" s="12"/>
      <c r="I22" s="12">
        <f t="shared" si="0"/>
        <v>0</v>
      </c>
      <c r="J22" s="13"/>
      <c r="K22" s="12">
        <f t="shared" si="3"/>
        <v>0</v>
      </c>
      <c r="L22" s="12">
        <f t="shared" si="1"/>
        <v>0</v>
      </c>
      <c r="M22" s="12">
        <f t="shared" si="2"/>
        <v>0</v>
      </c>
    </row>
    <row r="23" spans="2:13" ht="21" customHeight="1">
      <c r="B23" s="10" t="s">
        <v>26</v>
      </c>
      <c r="C23" s="48" t="s">
        <v>99</v>
      </c>
      <c r="D23" s="11"/>
      <c r="E23" s="58"/>
      <c r="F23" s="54" t="s">
        <v>162</v>
      </c>
      <c r="G23" s="56">
        <v>3</v>
      </c>
      <c r="H23" s="12"/>
      <c r="I23" s="12">
        <f t="shared" si="0"/>
        <v>0</v>
      </c>
      <c r="J23" s="13"/>
      <c r="K23" s="12">
        <f t="shared" si="3"/>
        <v>0</v>
      </c>
      <c r="L23" s="12">
        <f t="shared" si="1"/>
        <v>0</v>
      </c>
      <c r="M23" s="12">
        <f t="shared" si="2"/>
        <v>0</v>
      </c>
    </row>
    <row r="24" spans="2:13" ht="21" customHeight="1">
      <c r="B24" s="10" t="s">
        <v>27</v>
      </c>
      <c r="C24" s="48" t="s">
        <v>100</v>
      </c>
      <c r="D24" s="11"/>
      <c r="E24" s="58"/>
      <c r="F24" s="54" t="s">
        <v>162</v>
      </c>
      <c r="G24" s="56">
        <v>2</v>
      </c>
      <c r="H24" s="12"/>
      <c r="I24" s="12">
        <f t="shared" si="0"/>
        <v>0</v>
      </c>
      <c r="J24" s="13"/>
      <c r="K24" s="12">
        <f t="shared" si="3"/>
        <v>0</v>
      </c>
      <c r="L24" s="12">
        <f t="shared" si="1"/>
        <v>0</v>
      </c>
      <c r="M24" s="12">
        <f t="shared" si="2"/>
        <v>0</v>
      </c>
    </row>
    <row r="25" spans="2:13" ht="21" customHeight="1">
      <c r="B25" s="10" t="s">
        <v>28</v>
      </c>
      <c r="C25" s="48" t="s">
        <v>101</v>
      </c>
      <c r="D25" s="11"/>
      <c r="E25" s="58"/>
      <c r="F25" s="54" t="s">
        <v>162</v>
      </c>
      <c r="G25" s="56">
        <v>3</v>
      </c>
      <c r="H25" s="12"/>
      <c r="I25" s="12">
        <f t="shared" si="0"/>
        <v>0</v>
      </c>
      <c r="J25" s="13"/>
      <c r="K25" s="12">
        <f t="shared" si="3"/>
        <v>0</v>
      </c>
      <c r="L25" s="12">
        <f t="shared" si="1"/>
        <v>0</v>
      </c>
      <c r="M25" s="12">
        <f t="shared" si="2"/>
        <v>0</v>
      </c>
    </row>
    <row r="26" spans="2:13" ht="21" customHeight="1">
      <c r="B26" s="10" t="s">
        <v>29</v>
      </c>
      <c r="C26" s="48" t="s">
        <v>102</v>
      </c>
      <c r="D26" s="11"/>
      <c r="E26" s="58"/>
      <c r="F26" s="54" t="s">
        <v>164</v>
      </c>
      <c r="G26" s="56">
        <v>2</v>
      </c>
      <c r="H26" s="12"/>
      <c r="I26" s="12">
        <f t="shared" si="0"/>
        <v>0</v>
      </c>
      <c r="J26" s="13"/>
      <c r="K26" s="12">
        <f t="shared" si="3"/>
        <v>0</v>
      </c>
      <c r="L26" s="12">
        <f t="shared" si="1"/>
        <v>0</v>
      </c>
      <c r="M26" s="12">
        <f t="shared" si="2"/>
        <v>0</v>
      </c>
    </row>
    <row r="27" spans="2:13" ht="21" customHeight="1">
      <c r="B27" s="10" t="s">
        <v>30</v>
      </c>
      <c r="C27" s="48" t="s">
        <v>103</v>
      </c>
      <c r="D27" s="11"/>
      <c r="E27" s="58"/>
      <c r="F27" s="54" t="s">
        <v>164</v>
      </c>
      <c r="G27" s="56">
        <v>2</v>
      </c>
      <c r="H27" s="12"/>
      <c r="I27" s="12">
        <f t="shared" si="0"/>
        <v>0</v>
      </c>
      <c r="J27" s="13"/>
      <c r="K27" s="12">
        <f t="shared" si="3"/>
        <v>0</v>
      </c>
      <c r="L27" s="12">
        <f t="shared" si="1"/>
        <v>0</v>
      </c>
      <c r="M27" s="12">
        <f t="shared" si="2"/>
        <v>0</v>
      </c>
    </row>
    <row r="28" spans="2:13" ht="21" customHeight="1">
      <c r="B28" s="10" t="s">
        <v>31</v>
      </c>
      <c r="C28" s="48" t="s">
        <v>104</v>
      </c>
      <c r="D28" s="11"/>
      <c r="E28" s="58"/>
      <c r="F28" s="54" t="s">
        <v>165</v>
      </c>
      <c r="G28" s="56">
        <v>2</v>
      </c>
      <c r="H28" s="12"/>
      <c r="I28" s="12">
        <f t="shared" si="0"/>
        <v>0</v>
      </c>
      <c r="J28" s="13"/>
      <c r="K28" s="12">
        <f t="shared" si="3"/>
        <v>0</v>
      </c>
      <c r="L28" s="12">
        <f t="shared" si="1"/>
        <v>0</v>
      </c>
      <c r="M28" s="12">
        <f t="shared" si="2"/>
        <v>0</v>
      </c>
    </row>
    <row r="29" spans="2:13" ht="21" customHeight="1">
      <c r="B29" s="10" t="s">
        <v>32</v>
      </c>
      <c r="C29" s="48" t="s">
        <v>105</v>
      </c>
      <c r="D29" s="11"/>
      <c r="E29" s="58"/>
      <c r="F29" s="54" t="s">
        <v>162</v>
      </c>
      <c r="G29" s="56">
        <v>2</v>
      </c>
      <c r="H29" s="12"/>
      <c r="I29" s="12">
        <f t="shared" si="0"/>
        <v>0</v>
      </c>
      <c r="J29" s="13"/>
      <c r="K29" s="12">
        <f t="shared" si="3"/>
        <v>0</v>
      </c>
      <c r="L29" s="12">
        <f t="shared" si="1"/>
        <v>0</v>
      </c>
      <c r="M29" s="12">
        <f t="shared" si="2"/>
        <v>0</v>
      </c>
    </row>
    <row r="30" spans="2:13" ht="21" customHeight="1">
      <c r="B30" s="10" t="s">
        <v>33</v>
      </c>
      <c r="C30" s="44" t="s">
        <v>106</v>
      </c>
      <c r="D30" s="11"/>
      <c r="E30" s="58"/>
      <c r="F30" s="54" t="s">
        <v>162</v>
      </c>
      <c r="G30" s="56">
        <v>2</v>
      </c>
      <c r="H30" s="12"/>
      <c r="I30" s="12">
        <f t="shared" si="0"/>
        <v>0</v>
      </c>
      <c r="J30" s="13"/>
      <c r="K30" s="12">
        <f t="shared" si="3"/>
        <v>0</v>
      </c>
      <c r="L30" s="12">
        <f t="shared" si="1"/>
        <v>0</v>
      </c>
      <c r="M30" s="12">
        <f t="shared" si="2"/>
        <v>0</v>
      </c>
    </row>
    <row r="31" spans="2:13" ht="21" customHeight="1">
      <c r="B31" s="10" t="s">
        <v>34</v>
      </c>
      <c r="C31" s="48" t="s">
        <v>107</v>
      </c>
      <c r="D31" s="11"/>
      <c r="E31" s="58"/>
      <c r="F31" s="54" t="s">
        <v>162</v>
      </c>
      <c r="G31" s="56">
        <v>2</v>
      </c>
      <c r="H31" s="12"/>
      <c r="I31" s="12">
        <f t="shared" si="0"/>
        <v>0</v>
      </c>
      <c r="J31" s="13"/>
      <c r="K31" s="12">
        <f t="shared" si="3"/>
        <v>0</v>
      </c>
      <c r="L31" s="12">
        <f t="shared" si="1"/>
        <v>0</v>
      </c>
      <c r="M31" s="12">
        <f t="shared" si="2"/>
        <v>0</v>
      </c>
    </row>
    <row r="32" spans="2:13" ht="21" customHeight="1">
      <c r="B32" s="10" t="s">
        <v>35</v>
      </c>
      <c r="C32" s="48" t="s">
        <v>108</v>
      </c>
      <c r="D32" s="11"/>
      <c r="E32" s="58"/>
      <c r="F32" s="54" t="s">
        <v>165</v>
      </c>
      <c r="G32" s="56">
        <v>2</v>
      </c>
      <c r="H32" s="12"/>
      <c r="I32" s="12">
        <f t="shared" si="0"/>
        <v>0</v>
      </c>
      <c r="J32" s="13"/>
      <c r="K32" s="12">
        <f t="shared" si="3"/>
        <v>0</v>
      </c>
      <c r="L32" s="12">
        <f t="shared" si="1"/>
        <v>0</v>
      </c>
      <c r="M32" s="12">
        <f t="shared" si="2"/>
        <v>0</v>
      </c>
    </row>
    <row r="33" spans="2:13" ht="21" customHeight="1">
      <c r="B33" s="10" t="s">
        <v>36</v>
      </c>
      <c r="C33" s="48" t="s">
        <v>109</v>
      </c>
      <c r="D33" s="11"/>
      <c r="E33" s="58"/>
      <c r="F33" s="54" t="s">
        <v>165</v>
      </c>
      <c r="G33" s="56">
        <v>2</v>
      </c>
      <c r="H33" s="12"/>
      <c r="I33" s="12">
        <f t="shared" si="0"/>
        <v>0</v>
      </c>
      <c r="J33" s="13"/>
      <c r="K33" s="12">
        <f t="shared" si="3"/>
        <v>0</v>
      </c>
      <c r="L33" s="12">
        <f t="shared" si="1"/>
        <v>0</v>
      </c>
      <c r="M33" s="12">
        <f t="shared" si="2"/>
        <v>0</v>
      </c>
    </row>
    <row r="34" spans="2:13" ht="21" customHeight="1">
      <c r="B34" s="10" t="s">
        <v>37</v>
      </c>
      <c r="C34" s="48" t="s">
        <v>110</v>
      </c>
      <c r="D34" s="11"/>
      <c r="E34" s="58"/>
      <c r="F34" s="54" t="s">
        <v>162</v>
      </c>
      <c r="G34" s="56">
        <v>2</v>
      </c>
      <c r="H34" s="12"/>
      <c r="I34" s="12">
        <f t="shared" si="0"/>
        <v>0</v>
      </c>
      <c r="J34" s="13"/>
      <c r="K34" s="12">
        <f t="shared" si="3"/>
        <v>0</v>
      </c>
      <c r="L34" s="12">
        <f t="shared" si="1"/>
        <v>0</v>
      </c>
      <c r="M34" s="12">
        <f t="shared" si="2"/>
        <v>0</v>
      </c>
    </row>
    <row r="35" spans="2:13" ht="21" customHeight="1">
      <c r="B35" s="10" t="s">
        <v>38</v>
      </c>
      <c r="C35" s="49" t="s">
        <v>111</v>
      </c>
      <c r="D35" s="11"/>
      <c r="E35" s="58"/>
      <c r="F35" s="54" t="s">
        <v>162</v>
      </c>
      <c r="G35" s="56">
        <v>1</v>
      </c>
      <c r="H35" s="12"/>
      <c r="I35" s="12">
        <f t="shared" si="0"/>
        <v>0</v>
      </c>
      <c r="J35" s="13"/>
      <c r="K35" s="12">
        <f t="shared" si="3"/>
        <v>0</v>
      </c>
      <c r="L35" s="12">
        <f t="shared" si="1"/>
        <v>0</v>
      </c>
      <c r="M35" s="12">
        <f t="shared" si="2"/>
        <v>0</v>
      </c>
    </row>
    <row r="36" spans="2:13" ht="21" customHeight="1">
      <c r="B36" s="10" t="s">
        <v>39</v>
      </c>
      <c r="C36" s="49" t="s">
        <v>112</v>
      </c>
      <c r="D36" s="11"/>
      <c r="E36" s="58"/>
      <c r="F36" s="54" t="s">
        <v>165</v>
      </c>
      <c r="G36" s="56">
        <v>1</v>
      </c>
      <c r="H36" s="12"/>
      <c r="I36" s="12">
        <f t="shared" si="0"/>
        <v>0</v>
      </c>
      <c r="J36" s="13"/>
      <c r="K36" s="12">
        <f t="shared" si="3"/>
        <v>0</v>
      </c>
      <c r="L36" s="12">
        <f t="shared" si="1"/>
        <v>0</v>
      </c>
      <c r="M36" s="12">
        <f t="shared" si="2"/>
        <v>0</v>
      </c>
    </row>
    <row r="37" spans="2:13" ht="21" customHeight="1">
      <c r="B37" s="10" t="s">
        <v>40</v>
      </c>
      <c r="C37" s="48" t="s">
        <v>113</v>
      </c>
      <c r="D37" s="11"/>
      <c r="E37" s="58"/>
      <c r="F37" s="54" t="s">
        <v>162</v>
      </c>
      <c r="G37" s="56">
        <v>1</v>
      </c>
      <c r="H37" s="12"/>
      <c r="I37" s="12">
        <f t="shared" si="0"/>
        <v>0</v>
      </c>
      <c r="J37" s="13"/>
      <c r="K37" s="12">
        <f t="shared" si="3"/>
        <v>0</v>
      </c>
      <c r="L37" s="12">
        <f t="shared" si="1"/>
        <v>0</v>
      </c>
      <c r="M37" s="12">
        <f t="shared" si="2"/>
        <v>0</v>
      </c>
    </row>
    <row r="38" spans="2:13" ht="21" customHeight="1">
      <c r="B38" s="10" t="s">
        <v>42</v>
      </c>
      <c r="C38" s="48" t="s">
        <v>114</v>
      </c>
      <c r="D38" s="11"/>
      <c r="E38" s="58"/>
      <c r="F38" s="54" t="s">
        <v>164</v>
      </c>
      <c r="G38" s="56">
        <v>1</v>
      </c>
      <c r="H38" s="12"/>
      <c r="I38" s="12">
        <f t="shared" si="0"/>
        <v>0</v>
      </c>
      <c r="J38" s="13"/>
      <c r="K38" s="12">
        <f t="shared" si="3"/>
        <v>0</v>
      </c>
      <c r="L38" s="12">
        <f t="shared" si="1"/>
        <v>0</v>
      </c>
      <c r="M38" s="12">
        <f t="shared" si="2"/>
        <v>0</v>
      </c>
    </row>
    <row r="39" spans="2:13" ht="21" customHeight="1">
      <c r="B39" s="10" t="s">
        <v>43</v>
      </c>
      <c r="C39" s="48" t="s">
        <v>115</v>
      </c>
      <c r="D39" s="11"/>
      <c r="E39" s="58"/>
      <c r="F39" s="54" t="s">
        <v>165</v>
      </c>
      <c r="G39" s="56">
        <v>2</v>
      </c>
      <c r="H39" s="12"/>
      <c r="I39" s="12">
        <f t="shared" si="0"/>
        <v>0</v>
      </c>
      <c r="J39" s="13"/>
      <c r="K39" s="12">
        <f t="shared" si="3"/>
        <v>0</v>
      </c>
      <c r="L39" s="12">
        <f t="shared" si="1"/>
        <v>0</v>
      </c>
      <c r="M39" s="12">
        <f t="shared" si="2"/>
        <v>0</v>
      </c>
    </row>
    <row r="40" spans="2:13" ht="21" customHeight="1">
      <c r="B40" s="10" t="s">
        <v>44</v>
      </c>
      <c r="C40" s="50" t="s">
        <v>116</v>
      </c>
      <c r="D40" s="11"/>
      <c r="E40" s="58"/>
      <c r="F40" s="54" t="s">
        <v>162</v>
      </c>
      <c r="G40" s="56">
        <v>2</v>
      </c>
      <c r="H40" s="12"/>
      <c r="I40" s="12">
        <f t="shared" si="0"/>
        <v>0</v>
      </c>
      <c r="J40" s="13"/>
      <c r="K40" s="12">
        <f t="shared" si="3"/>
        <v>0</v>
      </c>
      <c r="L40" s="12">
        <f t="shared" si="1"/>
        <v>0</v>
      </c>
      <c r="M40" s="12">
        <f t="shared" si="2"/>
        <v>0</v>
      </c>
    </row>
    <row r="41" spans="2:13" ht="21" customHeight="1">
      <c r="B41" s="10" t="s">
        <v>45</v>
      </c>
      <c r="C41" s="50" t="s">
        <v>117</v>
      </c>
      <c r="D41" s="11"/>
      <c r="E41" s="58"/>
      <c r="F41" s="54" t="s">
        <v>162</v>
      </c>
      <c r="G41" s="56">
        <v>2</v>
      </c>
      <c r="H41" s="12"/>
      <c r="I41" s="12">
        <f t="shared" si="0"/>
        <v>0</v>
      </c>
      <c r="J41" s="13"/>
      <c r="K41" s="12">
        <f t="shared" si="3"/>
        <v>0</v>
      </c>
      <c r="L41" s="12">
        <f t="shared" si="1"/>
        <v>0</v>
      </c>
      <c r="M41" s="12">
        <f t="shared" si="2"/>
        <v>0</v>
      </c>
    </row>
    <row r="42" spans="2:13" ht="21" customHeight="1">
      <c r="B42" s="10" t="s">
        <v>46</v>
      </c>
      <c r="C42" s="50" t="s">
        <v>118</v>
      </c>
      <c r="D42" s="11"/>
      <c r="E42" s="58"/>
      <c r="F42" s="54" t="s">
        <v>162</v>
      </c>
      <c r="G42" s="56">
        <v>1</v>
      </c>
      <c r="H42" s="12"/>
      <c r="I42" s="12">
        <f t="shared" si="0"/>
        <v>0</v>
      </c>
      <c r="J42" s="13"/>
      <c r="K42" s="12">
        <f t="shared" si="3"/>
        <v>0</v>
      </c>
      <c r="L42" s="12">
        <f t="shared" si="1"/>
        <v>0</v>
      </c>
      <c r="M42" s="12">
        <f t="shared" si="2"/>
        <v>0</v>
      </c>
    </row>
    <row r="43" spans="2:13" ht="21" customHeight="1">
      <c r="B43" s="10" t="s">
        <v>47</v>
      </c>
      <c r="C43" s="50" t="s">
        <v>119</v>
      </c>
      <c r="D43" s="11"/>
      <c r="E43" s="58"/>
      <c r="F43" s="55" t="s">
        <v>162</v>
      </c>
      <c r="G43" s="56">
        <v>2</v>
      </c>
      <c r="H43" s="12"/>
      <c r="I43" s="12">
        <f t="shared" si="0"/>
        <v>0</v>
      </c>
      <c r="J43" s="13"/>
      <c r="K43" s="12">
        <f t="shared" si="3"/>
        <v>0</v>
      </c>
      <c r="L43" s="12">
        <f t="shared" si="1"/>
        <v>0</v>
      </c>
      <c r="M43" s="12">
        <f t="shared" si="2"/>
        <v>0</v>
      </c>
    </row>
    <row r="44" spans="2:13" ht="21" customHeight="1">
      <c r="B44" s="10" t="s">
        <v>48</v>
      </c>
      <c r="C44" s="50" t="s">
        <v>120</v>
      </c>
      <c r="D44" s="11"/>
      <c r="E44" s="58"/>
      <c r="F44" s="55" t="s">
        <v>162</v>
      </c>
      <c r="G44" s="56">
        <v>2</v>
      </c>
      <c r="H44" s="12"/>
      <c r="I44" s="12">
        <f t="shared" si="0"/>
        <v>0</v>
      </c>
      <c r="J44" s="13"/>
      <c r="K44" s="12">
        <f t="shared" si="3"/>
        <v>0</v>
      </c>
      <c r="L44" s="12">
        <f t="shared" si="1"/>
        <v>0</v>
      </c>
      <c r="M44" s="12">
        <f t="shared" si="2"/>
        <v>0</v>
      </c>
    </row>
    <row r="45" spans="2:13" ht="21" customHeight="1">
      <c r="B45" s="10" t="s">
        <v>49</v>
      </c>
      <c r="C45" s="50" t="s">
        <v>121</v>
      </c>
      <c r="D45" s="11"/>
      <c r="E45" s="58"/>
      <c r="F45" s="54" t="s">
        <v>162</v>
      </c>
      <c r="G45" s="56">
        <v>2</v>
      </c>
      <c r="H45" s="12"/>
      <c r="I45" s="12">
        <f t="shared" si="0"/>
        <v>0</v>
      </c>
      <c r="J45" s="13"/>
      <c r="K45" s="12">
        <f t="shared" si="3"/>
        <v>0</v>
      </c>
      <c r="L45" s="12">
        <f t="shared" si="1"/>
        <v>0</v>
      </c>
      <c r="M45" s="12">
        <f t="shared" si="2"/>
        <v>0</v>
      </c>
    </row>
    <row r="46" spans="2:13" ht="21" customHeight="1">
      <c r="B46" s="10" t="s">
        <v>50</v>
      </c>
      <c r="C46" s="50" t="s">
        <v>122</v>
      </c>
      <c r="D46" s="11"/>
      <c r="E46" s="58"/>
      <c r="F46" s="54" t="s">
        <v>162</v>
      </c>
      <c r="G46" s="56">
        <v>2</v>
      </c>
      <c r="H46" s="12"/>
      <c r="I46" s="12">
        <f t="shared" si="0"/>
        <v>0</v>
      </c>
      <c r="J46" s="13"/>
      <c r="K46" s="12">
        <f t="shared" si="3"/>
        <v>0</v>
      </c>
      <c r="L46" s="12">
        <f t="shared" si="1"/>
        <v>0</v>
      </c>
      <c r="M46" s="12">
        <f t="shared" si="2"/>
        <v>0</v>
      </c>
    </row>
    <row r="47" spans="2:13" ht="21" customHeight="1">
      <c r="B47" s="10" t="s">
        <v>51</v>
      </c>
      <c r="C47" s="50" t="s">
        <v>123</v>
      </c>
      <c r="D47" s="11"/>
      <c r="E47" s="58"/>
      <c r="F47" s="55" t="s">
        <v>162</v>
      </c>
      <c r="G47" s="56">
        <v>1</v>
      </c>
      <c r="H47" s="12"/>
      <c r="I47" s="12">
        <f t="shared" si="0"/>
        <v>0</v>
      </c>
      <c r="J47" s="13"/>
      <c r="K47" s="12">
        <f t="shared" si="3"/>
        <v>0</v>
      </c>
      <c r="L47" s="12">
        <f t="shared" si="1"/>
        <v>0</v>
      </c>
      <c r="M47" s="12">
        <f t="shared" si="2"/>
        <v>0</v>
      </c>
    </row>
    <row r="48" spans="2:13" ht="21" customHeight="1">
      <c r="B48" s="10" t="s">
        <v>52</v>
      </c>
      <c r="C48" s="50" t="s">
        <v>124</v>
      </c>
      <c r="D48" s="11"/>
      <c r="E48" s="58"/>
      <c r="F48" s="54" t="s">
        <v>162</v>
      </c>
      <c r="G48" s="56">
        <v>1</v>
      </c>
      <c r="H48" s="12"/>
      <c r="I48" s="12">
        <f t="shared" si="0"/>
        <v>0</v>
      </c>
      <c r="J48" s="13"/>
      <c r="K48" s="12">
        <f t="shared" si="3"/>
        <v>0</v>
      </c>
      <c r="L48" s="12">
        <f t="shared" si="1"/>
        <v>0</v>
      </c>
      <c r="M48" s="12">
        <f t="shared" si="2"/>
        <v>0</v>
      </c>
    </row>
    <row r="49" spans="2:13" ht="21" customHeight="1">
      <c r="B49" s="10" t="s">
        <v>53</v>
      </c>
      <c r="C49" s="50" t="s">
        <v>125</v>
      </c>
      <c r="D49" s="11"/>
      <c r="E49" s="58"/>
      <c r="F49" s="55" t="s">
        <v>162</v>
      </c>
      <c r="G49" s="56">
        <v>2</v>
      </c>
      <c r="H49" s="12"/>
      <c r="I49" s="12">
        <f t="shared" si="0"/>
        <v>0</v>
      </c>
      <c r="J49" s="13"/>
      <c r="K49" s="12">
        <f t="shared" si="3"/>
        <v>0</v>
      </c>
      <c r="L49" s="12">
        <f t="shared" si="1"/>
        <v>0</v>
      </c>
      <c r="M49" s="12">
        <f t="shared" si="2"/>
        <v>0</v>
      </c>
    </row>
    <row r="50" spans="2:13" ht="21" customHeight="1">
      <c r="B50" s="10" t="s">
        <v>54</v>
      </c>
      <c r="C50" s="50" t="s">
        <v>126</v>
      </c>
      <c r="D50" s="11"/>
      <c r="E50" s="58"/>
      <c r="F50" s="55" t="s">
        <v>165</v>
      </c>
      <c r="G50" s="56">
        <v>2</v>
      </c>
      <c r="H50" s="12"/>
      <c r="I50" s="12">
        <f t="shared" si="0"/>
        <v>0</v>
      </c>
      <c r="J50" s="13"/>
      <c r="K50" s="12">
        <f t="shared" si="3"/>
        <v>0</v>
      </c>
      <c r="L50" s="12">
        <f t="shared" si="1"/>
        <v>0</v>
      </c>
      <c r="M50" s="12">
        <f t="shared" si="2"/>
        <v>0</v>
      </c>
    </row>
    <row r="51" spans="2:13" ht="21" customHeight="1">
      <c r="B51" s="10" t="s">
        <v>55</v>
      </c>
      <c r="C51" s="50" t="s">
        <v>127</v>
      </c>
      <c r="D51" s="11"/>
      <c r="E51" s="58"/>
      <c r="F51" s="54" t="s">
        <v>162</v>
      </c>
      <c r="G51" s="56">
        <v>2</v>
      </c>
      <c r="H51" s="12"/>
      <c r="I51" s="12">
        <f t="shared" si="0"/>
        <v>0</v>
      </c>
      <c r="J51" s="13"/>
      <c r="K51" s="12">
        <f t="shared" si="3"/>
        <v>0</v>
      </c>
      <c r="L51" s="12">
        <f t="shared" si="1"/>
        <v>0</v>
      </c>
      <c r="M51" s="12">
        <f t="shared" si="2"/>
        <v>0</v>
      </c>
    </row>
    <row r="52" spans="2:13" ht="31.5" customHeight="1">
      <c r="B52" s="10" t="s">
        <v>56</v>
      </c>
      <c r="C52" s="50" t="s">
        <v>128</v>
      </c>
      <c r="D52" s="11"/>
      <c r="E52" s="58"/>
      <c r="F52" s="54" t="s">
        <v>165</v>
      </c>
      <c r="G52" s="56">
        <v>2</v>
      </c>
      <c r="H52" s="12"/>
      <c r="I52" s="12">
        <f t="shared" si="0"/>
        <v>0</v>
      </c>
      <c r="J52" s="13"/>
      <c r="K52" s="12">
        <f t="shared" si="3"/>
        <v>0</v>
      </c>
      <c r="L52" s="12">
        <f t="shared" si="1"/>
        <v>0</v>
      </c>
      <c r="M52" s="12">
        <f t="shared" si="2"/>
        <v>0</v>
      </c>
    </row>
    <row r="53" spans="2:13" ht="21" customHeight="1">
      <c r="B53" s="10" t="s">
        <v>57</v>
      </c>
      <c r="C53" s="50" t="s">
        <v>129</v>
      </c>
      <c r="D53" s="11"/>
      <c r="E53" s="58"/>
      <c r="F53" s="54" t="s">
        <v>162</v>
      </c>
      <c r="G53" s="56">
        <v>1</v>
      </c>
      <c r="H53" s="12"/>
      <c r="I53" s="12">
        <f t="shared" si="0"/>
        <v>0</v>
      </c>
      <c r="J53" s="13"/>
      <c r="K53" s="12">
        <f t="shared" si="3"/>
        <v>0</v>
      </c>
      <c r="L53" s="12">
        <f t="shared" si="1"/>
        <v>0</v>
      </c>
      <c r="M53" s="12">
        <f t="shared" si="2"/>
        <v>0</v>
      </c>
    </row>
    <row r="54" spans="2:13" ht="21" customHeight="1">
      <c r="B54" s="10" t="s">
        <v>58</v>
      </c>
      <c r="C54" s="50" t="s">
        <v>130</v>
      </c>
      <c r="D54" s="11"/>
      <c r="E54" s="58"/>
      <c r="F54" s="54" t="s">
        <v>162</v>
      </c>
      <c r="G54" s="56">
        <v>1</v>
      </c>
      <c r="H54" s="12"/>
      <c r="I54" s="12">
        <f t="shared" si="0"/>
        <v>0</v>
      </c>
      <c r="J54" s="13"/>
      <c r="K54" s="12">
        <f t="shared" si="3"/>
        <v>0</v>
      </c>
      <c r="L54" s="12">
        <f t="shared" si="1"/>
        <v>0</v>
      </c>
      <c r="M54" s="12">
        <f t="shared" si="2"/>
        <v>0</v>
      </c>
    </row>
    <row r="55" spans="1:13" s="18" customFormat="1" ht="30.75" customHeight="1">
      <c r="A55" s="17"/>
      <c r="B55" s="10" t="s">
        <v>59</v>
      </c>
      <c r="C55" s="50" t="s">
        <v>131</v>
      </c>
      <c r="D55" s="11"/>
      <c r="E55" s="58"/>
      <c r="F55" s="54" t="s">
        <v>164</v>
      </c>
      <c r="G55" s="56">
        <v>2</v>
      </c>
      <c r="H55" s="12"/>
      <c r="I55" s="12">
        <f t="shared" si="0"/>
        <v>0</v>
      </c>
      <c r="J55" s="13"/>
      <c r="K55" s="12">
        <f t="shared" si="3"/>
        <v>0</v>
      </c>
      <c r="L55" s="12">
        <f t="shared" si="1"/>
        <v>0</v>
      </c>
      <c r="M55" s="12">
        <f t="shared" si="2"/>
        <v>0</v>
      </c>
    </row>
    <row r="56" spans="1:13" s="18" customFormat="1" ht="22.5" customHeight="1">
      <c r="A56" s="17"/>
      <c r="B56" s="10" t="s">
        <v>60</v>
      </c>
      <c r="C56" s="50" t="s">
        <v>132</v>
      </c>
      <c r="D56" s="11"/>
      <c r="E56" s="58"/>
      <c r="F56" s="54" t="s">
        <v>166</v>
      </c>
      <c r="G56" s="56">
        <v>1</v>
      </c>
      <c r="H56" s="12"/>
      <c r="I56" s="12">
        <f t="shared" si="0"/>
        <v>0</v>
      </c>
      <c r="J56" s="13"/>
      <c r="K56" s="12">
        <f t="shared" si="3"/>
        <v>0</v>
      </c>
      <c r="L56" s="12">
        <f t="shared" si="1"/>
        <v>0</v>
      </c>
      <c r="M56" s="12">
        <f t="shared" si="2"/>
        <v>0</v>
      </c>
    </row>
    <row r="57" spans="1:13" s="18" customFormat="1" ht="21.75" customHeight="1">
      <c r="A57" s="17"/>
      <c r="B57" s="10" t="s">
        <v>61</v>
      </c>
      <c r="C57" s="50" t="s">
        <v>133</v>
      </c>
      <c r="D57" s="11"/>
      <c r="E57" s="58"/>
      <c r="F57" s="54" t="s">
        <v>165</v>
      </c>
      <c r="G57" s="56">
        <v>1</v>
      </c>
      <c r="H57" s="12"/>
      <c r="I57" s="12">
        <f t="shared" si="0"/>
        <v>0</v>
      </c>
      <c r="J57" s="13"/>
      <c r="K57" s="12">
        <f t="shared" si="3"/>
        <v>0</v>
      </c>
      <c r="L57" s="12">
        <f t="shared" si="1"/>
        <v>0</v>
      </c>
      <c r="M57" s="12">
        <f t="shared" si="2"/>
        <v>0</v>
      </c>
    </row>
    <row r="58" spans="1:13" s="18" customFormat="1" ht="21" customHeight="1">
      <c r="A58" s="17"/>
      <c r="B58" s="10" t="s">
        <v>62</v>
      </c>
      <c r="C58" s="50" t="s">
        <v>134</v>
      </c>
      <c r="D58" s="11"/>
      <c r="E58" s="58"/>
      <c r="F58" s="56" t="s">
        <v>164</v>
      </c>
      <c r="G58" s="56">
        <v>2</v>
      </c>
      <c r="H58" s="12"/>
      <c r="I58" s="12">
        <f t="shared" si="0"/>
        <v>0</v>
      </c>
      <c r="J58" s="13"/>
      <c r="K58" s="12">
        <f t="shared" si="3"/>
        <v>0</v>
      </c>
      <c r="L58" s="12">
        <f t="shared" si="1"/>
        <v>0</v>
      </c>
      <c r="M58" s="12">
        <f t="shared" si="2"/>
        <v>0</v>
      </c>
    </row>
    <row r="59" spans="1:13" s="18" customFormat="1" ht="23.25" customHeight="1">
      <c r="A59" s="17"/>
      <c r="B59" s="10" t="s">
        <v>63</v>
      </c>
      <c r="C59" s="50" t="s">
        <v>135</v>
      </c>
      <c r="D59" s="11"/>
      <c r="E59" s="58"/>
      <c r="F59" s="56" t="s">
        <v>162</v>
      </c>
      <c r="G59" s="56">
        <v>2</v>
      </c>
      <c r="H59" s="12"/>
      <c r="I59" s="12">
        <f t="shared" si="0"/>
        <v>0</v>
      </c>
      <c r="J59" s="13"/>
      <c r="K59" s="12">
        <f t="shared" si="3"/>
        <v>0</v>
      </c>
      <c r="L59" s="12">
        <f t="shared" si="1"/>
        <v>0</v>
      </c>
      <c r="M59" s="12">
        <f t="shared" si="2"/>
        <v>0</v>
      </c>
    </row>
    <row r="60" spans="2:13" s="17" customFormat="1" ht="45" customHeight="1">
      <c r="B60" s="10" t="s">
        <v>64</v>
      </c>
      <c r="C60" s="51" t="s">
        <v>136</v>
      </c>
      <c r="D60" s="11"/>
      <c r="E60" s="58"/>
      <c r="F60" s="55" t="s">
        <v>165</v>
      </c>
      <c r="G60" s="56">
        <v>2</v>
      </c>
      <c r="H60" s="12"/>
      <c r="I60" s="12">
        <f t="shared" si="0"/>
        <v>0</v>
      </c>
      <c r="J60" s="13"/>
      <c r="K60" s="12">
        <f t="shared" si="3"/>
        <v>0</v>
      </c>
      <c r="L60" s="12">
        <f t="shared" si="1"/>
        <v>0</v>
      </c>
      <c r="M60" s="12">
        <f t="shared" si="2"/>
        <v>0</v>
      </c>
    </row>
    <row r="61" spans="1:13" s="18" customFormat="1" ht="23.25" customHeight="1">
      <c r="A61" s="17"/>
      <c r="B61" s="10" t="s">
        <v>65</v>
      </c>
      <c r="C61" s="50" t="s">
        <v>137</v>
      </c>
      <c r="D61" s="11"/>
      <c r="E61" s="58"/>
      <c r="F61" s="55" t="s">
        <v>162</v>
      </c>
      <c r="G61" s="56">
        <v>2</v>
      </c>
      <c r="H61" s="12"/>
      <c r="I61" s="12">
        <f t="shared" si="0"/>
        <v>0</v>
      </c>
      <c r="J61" s="13"/>
      <c r="K61" s="12">
        <f t="shared" si="3"/>
        <v>0</v>
      </c>
      <c r="L61" s="12">
        <f t="shared" si="1"/>
        <v>0</v>
      </c>
      <c r="M61" s="12">
        <f t="shared" si="2"/>
        <v>0</v>
      </c>
    </row>
    <row r="62" spans="1:13" s="18" customFormat="1" ht="23.25" customHeight="1">
      <c r="A62" s="17"/>
      <c r="B62" s="10" t="s">
        <v>66</v>
      </c>
      <c r="C62" s="50" t="s">
        <v>138</v>
      </c>
      <c r="D62" s="11"/>
      <c r="E62" s="58"/>
      <c r="F62" s="56" t="s">
        <v>163</v>
      </c>
      <c r="G62" s="56">
        <v>2</v>
      </c>
      <c r="H62" s="12"/>
      <c r="I62" s="12">
        <f t="shared" si="0"/>
        <v>0</v>
      </c>
      <c r="J62" s="13"/>
      <c r="K62" s="12">
        <f t="shared" si="3"/>
        <v>0</v>
      </c>
      <c r="L62" s="12">
        <f t="shared" si="1"/>
        <v>0</v>
      </c>
      <c r="M62" s="12">
        <f t="shared" si="2"/>
        <v>0</v>
      </c>
    </row>
    <row r="63" spans="1:13" s="18" customFormat="1" ht="23.25" customHeight="1">
      <c r="A63" s="17"/>
      <c r="B63" s="10" t="s">
        <v>67</v>
      </c>
      <c r="C63" s="50" t="s">
        <v>139</v>
      </c>
      <c r="D63" s="11"/>
      <c r="E63" s="58"/>
      <c r="F63" s="56" t="s">
        <v>162</v>
      </c>
      <c r="G63" s="56">
        <v>2</v>
      </c>
      <c r="H63" s="12"/>
      <c r="I63" s="12">
        <f t="shared" si="0"/>
        <v>0</v>
      </c>
      <c r="J63" s="13"/>
      <c r="K63" s="12">
        <f t="shared" si="3"/>
        <v>0</v>
      </c>
      <c r="L63" s="12">
        <f t="shared" si="1"/>
        <v>0</v>
      </c>
      <c r="M63" s="12">
        <f t="shared" si="2"/>
        <v>0</v>
      </c>
    </row>
    <row r="64" spans="1:13" s="18" customFormat="1" ht="23.25" customHeight="1">
      <c r="A64" s="17"/>
      <c r="B64" s="10" t="s">
        <v>68</v>
      </c>
      <c r="C64" s="50" t="s">
        <v>140</v>
      </c>
      <c r="D64" s="11"/>
      <c r="E64" s="58"/>
      <c r="F64" s="56" t="s">
        <v>165</v>
      </c>
      <c r="G64" s="56">
        <v>2</v>
      </c>
      <c r="H64" s="12"/>
      <c r="I64" s="12">
        <f t="shared" si="0"/>
        <v>0</v>
      </c>
      <c r="J64" s="13"/>
      <c r="K64" s="12">
        <f t="shared" si="3"/>
        <v>0</v>
      </c>
      <c r="L64" s="12">
        <f t="shared" si="1"/>
        <v>0</v>
      </c>
      <c r="M64" s="12">
        <f t="shared" si="2"/>
        <v>0</v>
      </c>
    </row>
    <row r="65" spans="1:13" s="18" customFormat="1" ht="23.25" customHeight="1">
      <c r="A65" s="17"/>
      <c r="B65" s="10" t="s">
        <v>69</v>
      </c>
      <c r="C65" s="50" t="s">
        <v>141</v>
      </c>
      <c r="D65" s="11"/>
      <c r="E65" s="58"/>
      <c r="F65" s="56" t="s">
        <v>162</v>
      </c>
      <c r="G65" s="56">
        <v>3</v>
      </c>
      <c r="H65" s="12"/>
      <c r="I65" s="12">
        <f t="shared" si="0"/>
        <v>0</v>
      </c>
      <c r="J65" s="13"/>
      <c r="K65" s="12">
        <f t="shared" si="3"/>
        <v>0</v>
      </c>
      <c r="L65" s="12">
        <f t="shared" si="1"/>
        <v>0</v>
      </c>
      <c r="M65" s="12">
        <f t="shared" si="2"/>
        <v>0</v>
      </c>
    </row>
    <row r="66" spans="1:13" s="18" customFormat="1" ht="23.25" customHeight="1">
      <c r="A66" s="17"/>
      <c r="B66" s="10" t="s">
        <v>70</v>
      </c>
      <c r="C66" s="50" t="s">
        <v>142</v>
      </c>
      <c r="D66" s="11"/>
      <c r="E66" s="58"/>
      <c r="F66" s="56" t="s">
        <v>165</v>
      </c>
      <c r="G66" s="56">
        <v>1</v>
      </c>
      <c r="H66" s="12"/>
      <c r="I66" s="12">
        <f t="shared" si="0"/>
        <v>0</v>
      </c>
      <c r="J66" s="13"/>
      <c r="K66" s="12">
        <f t="shared" si="3"/>
        <v>0</v>
      </c>
      <c r="L66" s="12">
        <f t="shared" si="1"/>
        <v>0</v>
      </c>
      <c r="M66" s="12">
        <f t="shared" si="2"/>
        <v>0</v>
      </c>
    </row>
    <row r="67" spans="1:13" s="18" customFormat="1" ht="23.25" customHeight="1">
      <c r="A67" s="17"/>
      <c r="B67" s="10" t="s">
        <v>71</v>
      </c>
      <c r="C67" s="50" t="s">
        <v>143</v>
      </c>
      <c r="D67" s="11"/>
      <c r="E67" s="58"/>
      <c r="F67" s="56" t="s">
        <v>162</v>
      </c>
      <c r="G67" s="56">
        <v>1</v>
      </c>
      <c r="H67" s="12"/>
      <c r="I67" s="12">
        <f t="shared" si="0"/>
        <v>0</v>
      </c>
      <c r="J67" s="13"/>
      <c r="K67" s="12">
        <f t="shared" si="3"/>
        <v>0</v>
      </c>
      <c r="L67" s="12">
        <f t="shared" si="1"/>
        <v>0</v>
      </c>
      <c r="M67" s="12">
        <f t="shared" si="2"/>
        <v>0</v>
      </c>
    </row>
    <row r="68" spans="1:13" s="18" customFormat="1" ht="42" customHeight="1">
      <c r="A68" s="17"/>
      <c r="B68" s="10" t="s">
        <v>72</v>
      </c>
      <c r="C68" s="51" t="s">
        <v>144</v>
      </c>
      <c r="D68" s="11"/>
      <c r="E68" s="58"/>
      <c r="F68" s="56" t="s">
        <v>165</v>
      </c>
      <c r="G68" s="56">
        <v>1</v>
      </c>
      <c r="H68" s="12"/>
      <c r="I68" s="12">
        <f t="shared" si="0"/>
        <v>0</v>
      </c>
      <c r="J68" s="13"/>
      <c r="K68" s="12">
        <f t="shared" si="3"/>
        <v>0</v>
      </c>
      <c r="L68" s="12">
        <f t="shared" si="1"/>
        <v>0</v>
      </c>
      <c r="M68" s="12">
        <f t="shared" si="2"/>
        <v>0</v>
      </c>
    </row>
    <row r="69" spans="1:13" s="18" customFormat="1" ht="23.25" customHeight="1">
      <c r="A69" s="17"/>
      <c r="B69" s="10" t="s">
        <v>73</v>
      </c>
      <c r="C69" s="50" t="s">
        <v>145</v>
      </c>
      <c r="D69" s="11"/>
      <c r="E69" s="58"/>
      <c r="F69" s="56" t="s">
        <v>165</v>
      </c>
      <c r="G69" s="56">
        <v>1</v>
      </c>
      <c r="H69" s="12"/>
      <c r="I69" s="12">
        <f t="shared" si="0"/>
        <v>0</v>
      </c>
      <c r="J69" s="13"/>
      <c r="K69" s="12">
        <f t="shared" si="3"/>
        <v>0</v>
      </c>
      <c r="L69" s="12">
        <f t="shared" si="1"/>
        <v>0</v>
      </c>
      <c r="M69" s="12">
        <f t="shared" si="2"/>
        <v>0</v>
      </c>
    </row>
    <row r="70" spans="1:13" s="18" customFormat="1" ht="23.25" customHeight="1">
      <c r="A70" s="17"/>
      <c r="B70" s="10" t="s">
        <v>74</v>
      </c>
      <c r="C70" s="50" t="s">
        <v>146</v>
      </c>
      <c r="D70" s="11"/>
      <c r="E70" s="58"/>
      <c r="F70" s="56" t="s">
        <v>165</v>
      </c>
      <c r="G70" s="56">
        <v>2</v>
      </c>
      <c r="H70" s="12"/>
      <c r="I70" s="12">
        <f t="shared" si="0"/>
        <v>0</v>
      </c>
      <c r="J70" s="13"/>
      <c r="K70" s="12">
        <f t="shared" si="3"/>
        <v>0</v>
      </c>
      <c r="L70" s="12">
        <f t="shared" si="1"/>
        <v>0</v>
      </c>
      <c r="M70" s="12">
        <f t="shared" si="2"/>
        <v>0</v>
      </c>
    </row>
    <row r="71" spans="1:13" s="18" customFormat="1" ht="23.25" customHeight="1">
      <c r="A71" s="17"/>
      <c r="B71" s="10" t="s">
        <v>75</v>
      </c>
      <c r="C71" s="50" t="s">
        <v>147</v>
      </c>
      <c r="D71" s="11"/>
      <c r="E71" s="58"/>
      <c r="F71" s="56" t="s">
        <v>165</v>
      </c>
      <c r="G71" s="56">
        <v>1</v>
      </c>
      <c r="H71" s="12"/>
      <c r="I71" s="12">
        <f t="shared" si="0"/>
        <v>0</v>
      </c>
      <c r="J71" s="13"/>
      <c r="K71" s="12">
        <f t="shared" si="3"/>
        <v>0</v>
      </c>
      <c r="L71" s="12">
        <f t="shared" si="1"/>
        <v>0</v>
      </c>
      <c r="M71" s="12">
        <f t="shared" si="2"/>
        <v>0</v>
      </c>
    </row>
    <row r="72" spans="1:13" s="18" customFormat="1" ht="41.25" customHeight="1">
      <c r="A72" s="17"/>
      <c r="B72" s="10" t="s">
        <v>76</v>
      </c>
      <c r="C72" s="51" t="s">
        <v>148</v>
      </c>
      <c r="D72" s="11"/>
      <c r="E72" s="58"/>
      <c r="F72" s="56" t="s">
        <v>165</v>
      </c>
      <c r="G72" s="56">
        <v>1</v>
      </c>
      <c r="H72" s="12"/>
      <c r="I72" s="12">
        <f t="shared" si="0"/>
        <v>0</v>
      </c>
      <c r="J72" s="13"/>
      <c r="K72" s="12">
        <f t="shared" si="3"/>
        <v>0</v>
      </c>
      <c r="L72" s="12">
        <f t="shared" si="1"/>
        <v>0</v>
      </c>
      <c r="M72" s="12">
        <f t="shared" si="2"/>
        <v>0</v>
      </c>
    </row>
    <row r="73" spans="1:13" s="18" customFormat="1" ht="33.75" customHeight="1">
      <c r="A73" s="17"/>
      <c r="B73" s="10" t="s">
        <v>77</v>
      </c>
      <c r="C73" s="51" t="s">
        <v>149</v>
      </c>
      <c r="D73" s="11"/>
      <c r="E73" s="58"/>
      <c r="F73" s="56" t="s">
        <v>165</v>
      </c>
      <c r="G73" s="56">
        <v>1</v>
      </c>
      <c r="H73" s="12"/>
      <c r="I73" s="12">
        <f t="shared" si="0"/>
        <v>0</v>
      </c>
      <c r="J73" s="13"/>
      <c r="K73" s="12">
        <f aca="true" t="shared" si="4" ref="K73:K79">ROUND(I73*J73,2)</f>
        <v>0</v>
      </c>
      <c r="L73" s="12">
        <f t="shared" si="1"/>
        <v>0</v>
      </c>
      <c r="M73" s="12">
        <f t="shared" si="2"/>
        <v>0</v>
      </c>
    </row>
    <row r="74" spans="1:13" s="18" customFormat="1" ht="22.5" customHeight="1">
      <c r="A74" s="17"/>
      <c r="B74" s="10" t="s">
        <v>78</v>
      </c>
      <c r="C74" s="50" t="s">
        <v>150</v>
      </c>
      <c r="D74" s="11"/>
      <c r="E74" s="58"/>
      <c r="F74" s="56" t="s">
        <v>165</v>
      </c>
      <c r="G74" s="56">
        <v>2</v>
      </c>
      <c r="H74" s="12"/>
      <c r="I74" s="12">
        <f t="shared" si="0"/>
        <v>0</v>
      </c>
      <c r="J74" s="13"/>
      <c r="K74" s="12">
        <f t="shared" si="4"/>
        <v>0</v>
      </c>
      <c r="L74" s="12">
        <f t="shared" si="1"/>
        <v>0</v>
      </c>
      <c r="M74" s="12">
        <f t="shared" si="2"/>
        <v>0</v>
      </c>
    </row>
    <row r="75" spans="1:13" s="18" customFormat="1" ht="21" customHeight="1">
      <c r="A75" s="17"/>
      <c r="B75" s="10" t="s">
        <v>79</v>
      </c>
      <c r="C75" s="50" t="s">
        <v>151</v>
      </c>
      <c r="D75" s="11"/>
      <c r="E75" s="58"/>
      <c r="F75" s="56" t="s">
        <v>167</v>
      </c>
      <c r="G75" s="56">
        <v>3</v>
      </c>
      <c r="H75" s="12"/>
      <c r="I75" s="12">
        <f t="shared" si="0"/>
        <v>0</v>
      </c>
      <c r="J75" s="13"/>
      <c r="K75" s="12">
        <f t="shared" si="4"/>
        <v>0</v>
      </c>
      <c r="L75" s="12">
        <f t="shared" si="1"/>
        <v>0</v>
      </c>
      <c r="M75" s="12">
        <f t="shared" si="2"/>
        <v>0</v>
      </c>
    </row>
    <row r="76" spans="1:13" s="18" customFormat="1" ht="26.25" customHeight="1">
      <c r="A76" s="17"/>
      <c r="B76" s="10" t="s">
        <v>80</v>
      </c>
      <c r="C76" s="50" t="s">
        <v>152</v>
      </c>
      <c r="D76" s="11"/>
      <c r="E76" s="58"/>
      <c r="F76" s="56" t="s">
        <v>168</v>
      </c>
      <c r="G76" s="56">
        <v>7</v>
      </c>
      <c r="H76" s="12"/>
      <c r="I76" s="12">
        <f t="shared" si="0"/>
        <v>0</v>
      </c>
      <c r="J76" s="13"/>
      <c r="K76" s="12">
        <f t="shared" si="4"/>
        <v>0</v>
      </c>
      <c r="L76" s="12">
        <f t="shared" si="1"/>
        <v>0</v>
      </c>
      <c r="M76" s="12">
        <f t="shared" si="2"/>
        <v>0</v>
      </c>
    </row>
    <row r="77" spans="1:13" s="18" customFormat="1" ht="29.25" customHeight="1">
      <c r="A77" s="17"/>
      <c r="B77" s="10" t="s">
        <v>81</v>
      </c>
      <c r="C77" s="50" t="s">
        <v>153</v>
      </c>
      <c r="D77" s="11"/>
      <c r="E77" s="58"/>
      <c r="F77" s="56" t="s">
        <v>165</v>
      </c>
      <c r="G77" s="56">
        <v>1</v>
      </c>
      <c r="H77" s="12"/>
      <c r="I77" s="12">
        <f t="shared" si="0"/>
        <v>0</v>
      </c>
      <c r="J77" s="13"/>
      <c r="K77" s="12">
        <f t="shared" si="4"/>
        <v>0</v>
      </c>
      <c r="L77" s="12">
        <f t="shared" si="1"/>
        <v>0</v>
      </c>
      <c r="M77" s="12">
        <f t="shared" si="2"/>
        <v>0</v>
      </c>
    </row>
    <row r="78" spans="1:13" s="18" customFormat="1" ht="129.75" customHeight="1">
      <c r="A78" s="17"/>
      <c r="B78" s="10" t="s">
        <v>82</v>
      </c>
      <c r="C78" s="52" t="s">
        <v>154</v>
      </c>
      <c r="D78" s="11"/>
      <c r="E78" s="58"/>
      <c r="F78" s="55" t="s">
        <v>165</v>
      </c>
      <c r="G78" s="55">
        <v>3</v>
      </c>
      <c r="H78" s="12"/>
      <c r="I78" s="12">
        <f t="shared" si="0"/>
        <v>0</v>
      </c>
      <c r="J78" s="13"/>
      <c r="K78" s="12">
        <f t="shared" si="4"/>
        <v>0</v>
      </c>
      <c r="L78" s="12">
        <f t="shared" si="1"/>
        <v>0</v>
      </c>
      <c r="M78" s="12">
        <f t="shared" si="2"/>
        <v>0</v>
      </c>
    </row>
    <row r="79" spans="2:13" ht="36.75" customHeight="1">
      <c r="B79" s="10" t="s">
        <v>83</v>
      </c>
      <c r="C79" s="52" t="s">
        <v>155</v>
      </c>
      <c r="D79" s="19"/>
      <c r="E79" s="59"/>
      <c r="F79" s="55" t="s">
        <v>165</v>
      </c>
      <c r="G79" s="55">
        <v>1</v>
      </c>
      <c r="H79" s="12"/>
      <c r="I79" s="12">
        <f t="shared" si="0"/>
        <v>0</v>
      </c>
      <c r="J79" s="20"/>
      <c r="K79" s="12">
        <f t="shared" si="4"/>
        <v>0</v>
      </c>
      <c r="L79" s="12">
        <f t="shared" si="1"/>
        <v>0</v>
      </c>
      <c r="M79" s="12">
        <f t="shared" si="2"/>
        <v>0</v>
      </c>
    </row>
    <row r="80" spans="2:13" ht="109.5" customHeight="1">
      <c r="B80" s="21"/>
      <c r="C80" s="67" t="s">
        <v>171</v>
      </c>
      <c r="D80" s="11"/>
      <c r="E80" s="11"/>
      <c r="F80" s="36"/>
      <c r="G80" s="14"/>
      <c r="H80" s="15" t="s">
        <v>10</v>
      </c>
      <c r="I80" s="15">
        <f>SUM(I8:I79)</f>
        <v>0</v>
      </c>
      <c r="J80" s="16"/>
      <c r="K80" s="12"/>
      <c r="L80" s="12"/>
      <c r="M80" s="12">
        <f t="shared" si="2"/>
        <v>0</v>
      </c>
    </row>
    <row r="81" spans="2:13" ht="24.75" customHeight="1">
      <c r="B81" s="22"/>
      <c r="C81" s="23"/>
      <c r="D81" s="11"/>
      <c r="E81" s="11"/>
      <c r="F81" s="10"/>
      <c r="G81" s="14"/>
      <c r="H81" s="12"/>
      <c r="I81" s="34" t="s">
        <v>10</v>
      </c>
      <c r="J81" s="35"/>
      <c r="K81" s="65">
        <f>SUM(K8:K80)</f>
        <v>0</v>
      </c>
      <c r="L81" s="15" t="s">
        <v>11</v>
      </c>
      <c r="M81" s="66">
        <f>SUM(M8:M80)</f>
        <v>0</v>
      </c>
    </row>
    <row r="82" spans="2:13" s="32" customFormat="1" ht="12.75">
      <c r="B82" s="33"/>
      <c r="C82" s="33"/>
      <c r="D82" s="25"/>
      <c r="E82" s="25"/>
      <c r="F82" s="26"/>
      <c r="G82" s="28"/>
      <c r="H82" s="29"/>
      <c r="I82" s="29"/>
      <c r="J82" s="30"/>
      <c r="K82" s="29"/>
      <c r="L82" s="31"/>
      <c r="M82" s="2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Beata Dela</cp:lastModifiedBy>
  <cp:lastPrinted>2020-04-24T07:43:37Z</cp:lastPrinted>
  <dcterms:created xsi:type="dcterms:W3CDTF">2020-03-17T09:45:43Z</dcterms:created>
  <dcterms:modified xsi:type="dcterms:W3CDTF">2020-08-12T07:07:04Z</dcterms:modified>
  <cp:category/>
  <cp:version/>
  <cp:contentType/>
  <cp:contentStatus/>
</cp:coreProperties>
</file>